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6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elle\Google Drive\PHYSIBEL\PILOTBOOK\Working docs\KnowledgeBase_preparation\A3-VALIDATION OF THE PROGRAM TRISCO AND SOLIDO  ACCORDING TO EN ISO 10211 2017\"/>
    </mc:Choice>
  </mc:AlternateContent>
  <xr:revisionPtr revIDLastSave="0" documentId="8_{7AA4A45C-725B-4515-A13F-6FCC08EC1920}" xr6:coauthVersionLast="45" xr6:coauthVersionMax="45" xr10:uidLastSave="{00000000-0000-0000-0000-000000000000}"/>
  <bookViews>
    <workbookView xWindow="-120" yWindow="-120" windowWidth="24240" windowHeight="13140"/>
  </bookViews>
  <sheets>
    <sheet name="Sheet1" sheetId="1" r:id="rId1"/>
  </sheets>
  <definedNames>
    <definedName name="a_value">Sheet1!$I$7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0" i="1" l="1"/>
  <c r="I41" i="1"/>
  <c r="I42" i="1"/>
  <c r="I43" i="1"/>
  <c r="I44" i="1"/>
  <c r="I45" i="1"/>
  <c r="I46" i="1"/>
  <c r="I47" i="1"/>
  <c r="J9" i="1"/>
  <c r="J10" i="1"/>
  <c r="J21" i="1"/>
  <c r="J31" i="1"/>
  <c r="J22" i="1"/>
  <c r="J11" i="1"/>
  <c r="J12" i="1"/>
  <c r="J13" i="1"/>
  <c r="J23" i="1"/>
  <c r="J32" i="1"/>
  <c r="J30" i="1"/>
  <c r="J14" i="1"/>
  <c r="J24" i="1"/>
  <c r="J20" i="1"/>
  <c r="J15" i="1"/>
  <c r="J25" i="1"/>
  <c r="J33" i="1"/>
  <c r="J36" i="1"/>
  <c r="J29" i="1"/>
  <c r="J16" i="1"/>
  <c r="J26" i="1"/>
  <c r="J34" i="1"/>
  <c r="J27" i="1"/>
  <c r="J35" i="1"/>
  <c r="J17" i="1"/>
  <c r="J18" i="1"/>
  <c r="J28" i="1"/>
  <c r="J19" i="1"/>
  <c r="Y19" i="1" l="1"/>
  <c r="M28" i="1"/>
  <c r="S18" i="1"/>
  <c r="Q18" i="1"/>
  <c r="M17" i="1"/>
  <c r="Y35" i="1"/>
  <c r="Y27" i="1"/>
  <c r="W27" i="1"/>
  <c r="S34" i="1"/>
  <c r="S26" i="1"/>
  <c r="M16" i="1"/>
  <c r="M29" i="1"/>
  <c r="M36" i="1"/>
  <c r="Q36" i="1"/>
  <c r="W36" i="1"/>
  <c r="M33" i="1"/>
  <c r="M25" i="1"/>
  <c r="Y15" i="1"/>
  <c r="M20" i="1"/>
  <c r="W20" i="1"/>
  <c r="M24" i="1"/>
  <c r="S14" i="1"/>
  <c r="S30" i="1"/>
  <c r="Q30" i="1"/>
  <c r="M32" i="1"/>
  <c r="Q32" i="1"/>
  <c r="W23" i="1"/>
  <c r="M13" i="1"/>
  <c r="M12" i="1"/>
  <c r="Y11" i="1"/>
  <c r="Q22" i="1"/>
  <c r="Y31" i="1"/>
  <c r="W31" i="1"/>
  <c r="M21" i="1"/>
  <c r="Q10" i="1"/>
  <c r="M9" i="1"/>
  <c r="M37" i="1" s="1"/>
  <c r="J40" i="1" s="1"/>
  <c r="W32" i="1"/>
  <c r="W35" i="1"/>
  <c r="Q28" i="1"/>
  <c r="W19" i="1"/>
  <c r="Q34" i="1"/>
  <c r="Q19" i="1"/>
  <c r="AA36" i="1"/>
  <c r="U35" i="1"/>
  <c r="O34" i="1"/>
  <c r="AA32" i="1"/>
  <c r="U31" i="1"/>
  <c r="O30" i="1"/>
  <c r="AA28" i="1"/>
  <c r="U27" i="1"/>
  <c r="O26" i="1"/>
  <c r="AA24" i="1"/>
  <c r="U23" i="1"/>
  <c r="O22" i="1"/>
  <c r="AA20" i="1"/>
  <c r="U19" i="1"/>
  <c r="O18" i="1"/>
  <c r="AA16" i="1"/>
  <c r="U15" i="1"/>
  <c r="O14" i="1"/>
  <c r="AA12" i="1"/>
  <c r="U11" i="1"/>
  <c r="O10" i="1"/>
  <c r="Q26" i="1"/>
  <c r="W15" i="1"/>
  <c r="Q14" i="1"/>
  <c r="W11" i="1"/>
  <c r="Y36" i="1"/>
  <c r="S35" i="1"/>
  <c r="M34" i="1"/>
  <c r="Y32" i="1"/>
  <c r="S31" i="1"/>
  <c r="M30" i="1"/>
  <c r="Y28" i="1"/>
  <c r="S27" i="1"/>
  <c r="M26" i="1"/>
  <c r="Y24" i="1"/>
  <c r="S23" i="1"/>
  <c r="M22" i="1"/>
  <c r="Y20" i="1"/>
  <c r="S19" i="1"/>
  <c r="M18" i="1"/>
  <c r="Y16" i="1"/>
  <c r="S15" i="1"/>
  <c r="M14" i="1"/>
  <c r="Y12" i="1"/>
  <c r="S11" i="1"/>
  <c r="M10" i="1"/>
  <c r="Q35" i="1"/>
  <c r="Q31" i="1"/>
  <c r="W12" i="1"/>
  <c r="Q11" i="1"/>
  <c r="U36" i="1"/>
  <c r="O35" i="1"/>
  <c r="AA33" i="1"/>
  <c r="U32" i="1"/>
  <c r="O31" i="1"/>
  <c r="AA29" i="1"/>
  <c r="U28" i="1"/>
  <c r="O27" i="1"/>
  <c r="AA25" i="1"/>
  <c r="U24" i="1"/>
  <c r="O23" i="1"/>
  <c r="AA21" i="1"/>
  <c r="U20" i="1"/>
  <c r="O19" i="1"/>
  <c r="AA17" i="1"/>
  <c r="U16" i="1"/>
  <c r="O15" i="1"/>
  <c r="AA13" i="1"/>
  <c r="U12" i="1"/>
  <c r="O11" i="1"/>
  <c r="AA9" i="1"/>
  <c r="W28" i="1"/>
  <c r="Q27" i="1"/>
  <c r="W24" i="1"/>
  <c r="Q23" i="1"/>
  <c r="W16" i="1"/>
  <c r="Q15" i="1"/>
  <c r="S36" i="1"/>
  <c r="M35" i="1"/>
  <c r="Y33" i="1"/>
  <c r="S32" i="1"/>
  <c r="M31" i="1"/>
  <c r="Y29" i="1"/>
  <c r="S28" i="1"/>
  <c r="M27" i="1"/>
  <c r="Y25" i="1"/>
  <c r="S24" i="1"/>
  <c r="M23" i="1"/>
  <c r="Y21" i="1"/>
  <c r="S20" i="1"/>
  <c r="M19" i="1"/>
  <c r="Y17" i="1"/>
  <c r="S16" i="1"/>
  <c r="M15" i="1"/>
  <c r="Y13" i="1"/>
  <c r="S12" i="1"/>
  <c r="M11" i="1"/>
  <c r="Y9" i="1"/>
  <c r="W9" i="1"/>
  <c r="W33" i="1"/>
  <c r="W29" i="1"/>
  <c r="W25" i="1"/>
  <c r="Q24" i="1"/>
  <c r="W21" i="1"/>
  <c r="W17" i="1"/>
  <c r="Q16" i="1"/>
  <c r="U9" i="1"/>
  <c r="Q20" i="1"/>
  <c r="W13" i="1"/>
  <c r="Q12" i="1"/>
  <c r="O36" i="1"/>
  <c r="AA34" i="1"/>
  <c r="U33" i="1"/>
  <c r="O32" i="1"/>
  <c r="AA30" i="1"/>
  <c r="U29" i="1"/>
  <c r="O28" i="1"/>
  <c r="AA26" i="1"/>
  <c r="U25" i="1"/>
  <c r="O24" i="1"/>
  <c r="AA22" i="1"/>
  <c r="U21" i="1"/>
  <c r="O20" i="1"/>
  <c r="AA18" i="1"/>
  <c r="U17" i="1"/>
  <c r="O16" i="1"/>
  <c r="AA14" i="1"/>
  <c r="U13" i="1"/>
  <c r="O12" i="1"/>
  <c r="AA10" i="1"/>
  <c r="Y34" i="1"/>
  <c r="S33" i="1"/>
  <c r="Y30" i="1"/>
  <c r="S29" i="1"/>
  <c r="Y26" i="1"/>
  <c r="S25" i="1"/>
  <c r="Y22" i="1"/>
  <c r="S21" i="1"/>
  <c r="Y18" i="1"/>
  <c r="S17" i="1"/>
  <c r="Y14" i="1"/>
  <c r="S13" i="1"/>
  <c r="Y10" i="1"/>
  <c r="S9" i="1"/>
  <c r="Q33" i="1"/>
  <c r="W10" i="1"/>
  <c r="Q9" i="1"/>
  <c r="W30" i="1"/>
  <c r="Q29" i="1"/>
  <c r="W26" i="1"/>
  <c r="W22" i="1"/>
  <c r="W18" i="1"/>
  <c r="Q17" i="1"/>
  <c r="W14" i="1"/>
  <c r="U34" i="1"/>
  <c r="O33" i="1"/>
  <c r="U30" i="1"/>
  <c r="AA27" i="1"/>
  <c r="U26" i="1"/>
  <c r="AA23" i="1"/>
  <c r="U22" i="1"/>
  <c r="O21" i="1"/>
  <c r="AA19" i="1"/>
  <c r="O17" i="1"/>
  <c r="AA15" i="1"/>
  <c r="U14" i="1"/>
  <c r="O13" i="1"/>
  <c r="AA11" i="1"/>
  <c r="U10" i="1"/>
  <c r="O9" i="1"/>
  <c r="W34" i="1"/>
  <c r="Q25" i="1"/>
  <c r="Q21" i="1"/>
  <c r="Q13" i="1"/>
  <c r="AA35" i="1"/>
  <c r="AA31" i="1"/>
  <c r="O29" i="1"/>
  <c r="O25" i="1"/>
  <c r="U18" i="1"/>
  <c r="Y23" i="1"/>
  <c r="S22" i="1"/>
  <c r="S10" i="1"/>
  <c r="M38" i="1" l="1"/>
  <c r="K40" i="1" s="1"/>
  <c r="S37" i="1"/>
  <c r="J43" i="1" s="1"/>
  <c r="S38" i="1"/>
  <c r="K43" i="1" s="1"/>
  <c r="AA38" i="1"/>
  <c r="K47" i="1" s="1"/>
  <c r="AA37" i="1"/>
  <c r="J47" i="1" s="1"/>
  <c r="U37" i="1"/>
  <c r="J44" i="1" s="1"/>
  <c r="U38" i="1"/>
  <c r="K44" i="1" s="1"/>
  <c r="Q37" i="1"/>
  <c r="J42" i="1" s="1"/>
  <c r="Q38" i="1"/>
  <c r="K42" i="1" s="1"/>
  <c r="W38" i="1"/>
  <c r="K45" i="1" s="1"/>
  <c r="W37" i="1"/>
  <c r="J45" i="1" s="1"/>
  <c r="O37" i="1"/>
  <c r="J41" i="1" s="1"/>
  <c r="O38" i="1"/>
  <c r="K41" i="1" s="1"/>
  <c r="Y38" i="1"/>
  <c r="K46" i="1" s="1"/>
  <c r="Y37" i="1"/>
  <c r="J46" i="1" s="1"/>
</calcChain>
</file>

<file path=xl/sharedStrings.xml><?xml version="1.0" encoding="utf-8"?>
<sst xmlns="http://schemas.openxmlformats.org/spreadsheetml/2006/main" count="11" uniqueCount="11">
  <si>
    <t>a</t>
  </si>
  <si>
    <t>x</t>
  </si>
  <si>
    <t>y</t>
  </si>
  <si>
    <t>n=90</t>
  </si>
  <si>
    <t>n=306</t>
  </si>
  <si>
    <t>n=1122</t>
  </si>
  <si>
    <t>n=4290</t>
  </si>
  <si>
    <t>n=16770</t>
  </si>
  <si>
    <t>n=66306</t>
  </si>
  <si>
    <t>n=263682</t>
  </si>
  <si>
    <t>n=1051650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</si>
</sst>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3" formatCode="0.000000"/>
    <numFmt numFmtId="178" formatCode="0.0"/>
  </numFmts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73" fontId="0" fillId="0" borderId="0" xfId="0" applyNumberFormat="1"/>
    <xf numFmtId="173" fontId="0" fillId="2" borderId="0" xfId="0" applyNumberFormat="1" applyFill="1"/>
    <xf numFmtId="178" fontId="0" fillId="0" borderId="0" xfId="0" applyNumberFormat="1"/>
    <xf numFmtId="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73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3952321204517"/>
          <c:y val="6.4516207201127287E-2"/>
          <c:w val="0.740276035131744"/>
          <c:h val="0.8734501897998771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Sheet1!$I$40:$I$47</c:f>
              <c:numCache>
                <c:formatCode>0.0</c:formatCode>
                <c:ptCount val="8"/>
                <c:pt idx="0">
                  <c:v>9.4868329805051381</c:v>
                </c:pt>
                <c:pt idx="1">
                  <c:v>17.4928556845359</c:v>
                </c:pt>
                <c:pt idx="2">
                  <c:v>33.496268448888451</c:v>
                </c:pt>
                <c:pt idx="3">
                  <c:v>65.498091575251266</c:v>
                </c:pt>
                <c:pt idx="4">
                  <c:v>129.4990347454374</c:v>
                </c:pt>
                <c:pt idx="5">
                  <c:v>257.49951456264921</c:v>
                </c:pt>
                <c:pt idx="6">
                  <c:v>513.49975657248365</c:v>
                </c:pt>
                <c:pt idx="7">
                  <c:v>1025.4998781082327</c:v>
                </c:pt>
              </c:numCache>
            </c:numRef>
          </c:xVal>
          <c:yVal>
            <c:numRef>
              <c:f>Sheet1!$J$40:$J$47</c:f>
              <c:numCache>
                <c:formatCode>0.000000</c:formatCode>
                <c:ptCount val="8"/>
                <c:pt idx="0">
                  <c:v>-0.23444232276735555</c:v>
                </c:pt>
                <c:pt idx="1">
                  <c:v>-5.2136322767355026E-2</c:v>
                </c:pt>
                <c:pt idx="2">
                  <c:v>-1.3477322767355915E-2</c:v>
                </c:pt>
                <c:pt idx="3">
                  <c:v>-3.3983227673548555E-3</c:v>
                </c:pt>
                <c:pt idx="4">
                  <c:v>-8.5132276735500056E-4</c:v>
                </c:pt>
                <c:pt idx="5">
                  <c:v>-2.1332276735464006E-4</c:v>
                </c:pt>
                <c:pt idx="6">
                  <c:v>-5.7365190219371698E-5</c:v>
                </c:pt>
                <c:pt idx="7">
                  <c:v>-1.5322767355385736E-5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83-4C52-9214-43B479A24796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Sheet1!$I$40:$I$47</c:f>
              <c:numCache>
                <c:formatCode>0.0</c:formatCode>
                <c:ptCount val="8"/>
                <c:pt idx="0">
                  <c:v>9.4868329805051381</c:v>
                </c:pt>
                <c:pt idx="1">
                  <c:v>17.4928556845359</c:v>
                </c:pt>
                <c:pt idx="2">
                  <c:v>33.496268448888451</c:v>
                </c:pt>
                <c:pt idx="3">
                  <c:v>65.498091575251266</c:v>
                </c:pt>
                <c:pt idx="4">
                  <c:v>129.4990347454374</c:v>
                </c:pt>
                <c:pt idx="5">
                  <c:v>257.49951456264921</c:v>
                </c:pt>
                <c:pt idx="6">
                  <c:v>513.49975657248365</c:v>
                </c:pt>
                <c:pt idx="7">
                  <c:v>1025.4998781082327</c:v>
                </c:pt>
              </c:numCache>
            </c:numRef>
          </c:xVal>
          <c:yVal>
            <c:numRef>
              <c:f>Sheet1!$K$40:$K$47</c:f>
              <c:numCache>
                <c:formatCode>0.000000</c:formatCode>
                <c:ptCount val="8"/>
                <c:pt idx="0">
                  <c:v>0.20968420320635062</c:v>
                </c:pt>
                <c:pt idx="1">
                  <c:v>4.6134203206350755E-2</c:v>
                </c:pt>
                <c:pt idx="2">
                  <c:v>1.1988203206350967E-2</c:v>
                </c:pt>
                <c:pt idx="3">
                  <c:v>3.0262032063506084E-3</c:v>
                </c:pt>
                <c:pt idx="4">
                  <c:v>7.5820320635067162E-4</c:v>
                </c:pt>
                <c:pt idx="5">
                  <c:v>1.8920320635107402E-4</c:v>
                </c:pt>
                <c:pt idx="6">
                  <c:v>7.6203206351266317E-5</c:v>
                </c:pt>
                <c:pt idx="7">
                  <c:v>1.6203206350873245E-5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83-4C52-9214-43B479A247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960223"/>
        <c:axId val="1"/>
      </c:scatterChart>
      <c:valAx>
        <c:axId val="2100960223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2100960223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582183186951069"/>
          <c:y val="0.44913205782323229"/>
          <c:w val="0.10414052697616061"/>
          <c:h val="0.10669988114032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B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BE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342900</xdr:colOff>
          <xdr:row>0</xdr:row>
          <xdr:rowOff>95250</xdr:rowOff>
        </xdr:from>
        <xdr:to>
          <xdr:col>15</xdr:col>
          <xdr:colOff>95250</xdr:colOff>
          <xdr:row>6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7A7735D-7316-4815-BF30-CD1D012AB4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00" mc:Ignorable="a14" a14:legacySpreadsheetColorIndex="13"/>
            </a:solidFill>
          </xdr:spPr>
        </xdr:sp>
        <xdr:clientData/>
      </xdr:twoCellAnchor>
    </mc:Choice>
    <mc:Fallback/>
  </mc:AlternateContent>
  <xdr:twoCellAnchor>
    <xdr:from>
      <xdr:col>12</xdr:col>
      <xdr:colOff>0</xdr:colOff>
      <xdr:row>39</xdr:row>
      <xdr:rowOff>9525</xdr:rowOff>
    </xdr:from>
    <xdr:to>
      <xdr:col>23</xdr:col>
      <xdr:colOff>476250</xdr:colOff>
      <xdr:row>62</xdr:row>
      <xdr:rowOff>123825</xdr:rowOff>
    </xdr:to>
    <xdr:graphicFrame macro="">
      <xdr:nvGraphicFramePr>
        <xdr:cNvPr id="1026" name="Chart 2">
          <a:extLst>
            <a:ext uri="{FF2B5EF4-FFF2-40B4-BE49-F238E27FC236}">
              <a16:creationId xmlns:a16="http://schemas.microsoft.com/office/drawing/2014/main" id="{123EC820-436A-4568-92B0-8635F4EB8A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6</xdr:col>
      <xdr:colOff>485775</xdr:colOff>
      <xdr:row>42</xdr:row>
      <xdr:rowOff>9525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C8A1CD18-0947-4EE1-98E2-3F173B8A9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143375" cy="6810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H7:AB47"/>
  <sheetViews>
    <sheetView showGridLines="0" tabSelected="1" workbookViewId="0">
      <selection activeCell="I12" sqref="I12"/>
    </sheetView>
  </sheetViews>
  <sheetFormatPr defaultRowHeight="12.75" x14ac:dyDescent="0.2"/>
  <cols>
    <col min="10" max="10" width="11.5703125" bestFit="1" customWidth="1"/>
    <col min="12" max="13" width="9.5703125" bestFit="1" customWidth="1"/>
    <col min="14" max="14" width="10.5703125" bestFit="1" customWidth="1"/>
    <col min="16" max="16" width="9.5703125" bestFit="1" customWidth="1"/>
    <col min="20" max="20" width="10.5703125" bestFit="1" customWidth="1"/>
    <col min="22" max="22" width="10.5703125" bestFit="1" customWidth="1"/>
    <col min="23" max="23" width="10.140625" bestFit="1" customWidth="1"/>
    <col min="24" max="24" width="10.5703125" bestFit="1" customWidth="1"/>
    <col min="25" max="25" width="10.140625" bestFit="1" customWidth="1"/>
    <col min="26" max="26" width="11.5703125" bestFit="1" customWidth="1"/>
    <col min="27" max="27" width="11.140625" bestFit="1" customWidth="1"/>
  </cols>
  <sheetData>
    <row r="7" spans="8:28" x14ac:dyDescent="0.2">
      <c r="H7" t="s">
        <v>0</v>
      </c>
      <c r="I7">
        <v>8</v>
      </c>
    </row>
    <row r="8" spans="8:28" x14ac:dyDescent="0.2">
      <c r="H8" t="s">
        <v>1</v>
      </c>
      <c r="I8" t="s">
        <v>2</v>
      </c>
      <c r="L8" t="s">
        <v>3</v>
      </c>
      <c r="N8" t="s">
        <v>4</v>
      </c>
      <c r="P8" t="s">
        <v>5</v>
      </c>
      <c r="R8" t="s">
        <v>6</v>
      </c>
      <c r="T8" t="s">
        <v>7</v>
      </c>
      <c r="V8" t="s">
        <v>8</v>
      </c>
      <c r="X8" t="s">
        <v>9</v>
      </c>
      <c r="Z8" t="s">
        <v>10</v>
      </c>
    </row>
    <row r="9" spans="8:28" x14ac:dyDescent="0.2">
      <c r="H9">
        <v>1</v>
      </c>
      <c r="I9">
        <v>7</v>
      </c>
      <c r="J9" s="2">
        <f>temperature(H9,I9)</f>
        <v>9.658187769562959</v>
      </c>
      <c r="L9" s="1">
        <v>9.6515199999999997</v>
      </c>
      <c r="M9" s="1">
        <f>L9-J9</f>
        <v>-6.6677695629593359E-3</v>
      </c>
      <c r="N9" s="1">
        <v>9.6565829999999995</v>
      </c>
      <c r="O9" s="1">
        <f t="shared" ref="O9:O36" si="0">N9-J9</f>
        <v>-1.6047695629595182E-3</v>
      </c>
      <c r="P9" s="1">
        <v>9.6577900000000003</v>
      </c>
      <c r="Q9" s="1">
        <f t="shared" ref="Q9:Q36" si="1">P9-J9</f>
        <v>-3.9776956295867194E-4</v>
      </c>
      <c r="R9">
        <v>9.6580879999999993</v>
      </c>
      <c r="S9" s="1">
        <f t="shared" ref="S9:S36" si="2">R9-J9</f>
        <v>-9.9769562959650671E-5</v>
      </c>
      <c r="T9" s="1">
        <v>9.6581630000000001</v>
      </c>
      <c r="U9" s="1">
        <f t="shared" ref="U9:U36" si="3">T9-J9</f>
        <v>-2.4769562958937286E-5</v>
      </c>
      <c r="V9" s="1">
        <v>9.6581810000000008</v>
      </c>
      <c r="W9" s="1">
        <f t="shared" ref="W9:W36" si="4">V9-J9</f>
        <v>-6.7695629581976391E-6</v>
      </c>
      <c r="X9" s="1">
        <v>9.6581840000000003</v>
      </c>
      <c r="Y9" s="1">
        <f t="shared" ref="Y9:Y36" si="5">X9-J9</f>
        <v>-3.7695629586664836E-6</v>
      </c>
      <c r="Z9" s="1">
        <v>9.6581829999999993</v>
      </c>
      <c r="AA9" s="1">
        <f t="shared" ref="AA9:AA36" si="6">Z9-J9</f>
        <v>-4.76956295969444E-6</v>
      </c>
      <c r="AB9" s="1"/>
    </row>
    <row r="10" spans="8:28" x14ac:dyDescent="0.2">
      <c r="H10">
        <v>2</v>
      </c>
      <c r="I10">
        <v>7</v>
      </c>
      <c r="J10" s="2">
        <f t="shared" ref="J10:J36" si="7">temperature(H10,I10)</f>
        <v>13.379055322767355</v>
      </c>
      <c r="L10" s="1">
        <v>13.144613</v>
      </c>
      <c r="M10" s="1">
        <f t="shared" ref="M10:M36" si="8">L10-J10</f>
        <v>-0.23444232276735555</v>
      </c>
      <c r="N10" s="1">
        <v>13.326919</v>
      </c>
      <c r="O10" s="1">
        <f t="shared" si="0"/>
        <v>-5.2136322767355026E-2</v>
      </c>
      <c r="P10" s="1">
        <v>13.365577999999999</v>
      </c>
      <c r="Q10" s="1">
        <f t="shared" si="1"/>
        <v>-1.3477322767355915E-2</v>
      </c>
      <c r="R10">
        <v>13.375657</v>
      </c>
      <c r="S10" s="1">
        <f t="shared" si="2"/>
        <v>-3.3983227673548555E-3</v>
      </c>
      <c r="T10" s="1">
        <v>13.378204</v>
      </c>
      <c r="U10" s="1">
        <f t="shared" si="3"/>
        <v>-8.5132276735500056E-4</v>
      </c>
      <c r="V10" s="1">
        <v>13.378842000000001</v>
      </c>
      <c r="W10" s="1">
        <f t="shared" si="4"/>
        <v>-2.1332276735464006E-4</v>
      </c>
      <c r="X10" s="1">
        <v>13.378999</v>
      </c>
      <c r="Y10" s="1">
        <f t="shared" si="5"/>
        <v>-5.6322767354899383E-5</v>
      </c>
      <c r="Z10" s="1">
        <v>13.37904</v>
      </c>
      <c r="AA10" s="1">
        <f t="shared" si="6"/>
        <v>-1.5322767355385736E-5</v>
      </c>
      <c r="AB10" s="1"/>
    </row>
    <row r="11" spans="8:28" x14ac:dyDescent="0.2">
      <c r="H11">
        <v>3</v>
      </c>
      <c r="I11">
        <v>7</v>
      </c>
      <c r="J11" s="2">
        <f t="shared" si="7"/>
        <v>14.72891842609801</v>
      </c>
      <c r="L11" s="1">
        <v>14.601176000000001</v>
      </c>
      <c r="M11" s="1">
        <f t="shared" si="8"/>
        <v>-0.12774242609800979</v>
      </c>
      <c r="N11" s="1">
        <v>14.696441</v>
      </c>
      <c r="O11" s="1">
        <f t="shared" si="0"/>
        <v>-3.2477426098010298E-2</v>
      </c>
      <c r="P11" s="1">
        <v>14.720857000000001</v>
      </c>
      <c r="Q11" s="1">
        <f t="shared" si="1"/>
        <v>-8.0614260980098607E-3</v>
      </c>
      <c r="R11">
        <v>14.726907000000001</v>
      </c>
      <c r="S11" s="1">
        <f t="shared" si="2"/>
        <v>-2.0114260980097498E-3</v>
      </c>
      <c r="T11" s="1">
        <v>14.728415999999999</v>
      </c>
      <c r="U11" s="1">
        <f t="shared" si="3"/>
        <v>-5.024260980110995E-4</v>
      </c>
      <c r="V11" s="1">
        <v>14.728792</v>
      </c>
      <c r="W11" s="1">
        <f t="shared" si="4"/>
        <v>-1.2642609801005733E-4</v>
      </c>
      <c r="X11" s="1">
        <v>14.728885999999999</v>
      </c>
      <c r="Y11" s="1">
        <f t="shared" si="5"/>
        <v>-3.2426098011129056E-5</v>
      </c>
      <c r="Z11" s="1">
        <v>14.728913</v>
      </c>
      <c r="AA11" s="1">
        <f t="shared" si="6"/>
        <v>-5.4260980100195866E-6</v>
      </c>
      <c r="AB11" s="1"/>
    </row>
    <row r="12" spans="8:28" x14ac:dyDescent="0.2">
      <c r="H12">
        <v>4</v>
      </c>
      <c r="I12">
        <v>7</v>
      </c>
      <c r="J12" s="2">
        <f t="shared" si="7"/>
        <v>15.085379907099316</v>
      </c>
      <c r="L12" s="1">
        <v>14.975396999999999</v>
      </c>
      <c r="M12" s="1">
        <f t="shared" si="8"/>
        <v>-0.10998290709931702</v>
      </c>
      <c r="N12" s="1">
        <v>15.059498</v>
      </c>
      <c r="O12" s="1">
        <f t="shared" si="0"/>
        <v>-2.5881907099316592E-2</v>
      </c>
      <c r="P12" s="1">
        <v>15.078992</v>
      </c>
      <c r="Q12" s="1">
        <f t="shared" si="1"/>
        <v>-6.387907099316692E-3</v>
      </c>
      <c r="R12">
        <v>15.083788</v>
      </c>
      <c r="S12" s="1">
        <f t="shared" si="2"/>
        <v>-1.5919070993160034E-3</v>
      </c>
      <c r="T12" s="1">
        <v>15.084982</v>
      </c>
      <c r="U12" s="1">
        <f t="shared" si="3"/>
        <v>-3.9790709931608603E-4</v>
      </c>
      <c r="V12" s="1">
        <v>15.085279999999999</v>
      </c>
      <c r="W12" s="1">
        <f t="shared" si="4"/>
        <v>-9.9907099317064763E-5</v>
      </c>
      <c r="X12" s="1">
        <v>15.085353</v>
      </c>
      <c r="Y12" s="1">
        <f t="shared" si="5"/>
        <v>-2.6907099316630934E-5</v>
      </c>
      <c r="Z12" s="1">
        <v>15.085379</v>
      </c>
      <c r="AA12" s="1">
        <f t="shared" si="6"/>
        <v>-9.0709931654942011E-7</v>
      </c>
      <c r="AB12" s="1"/>
    </row>
    <row r="13" spans="8:28" x14ac:dyDescent="0.2">
      <c r="H13">
        <v>1</v>
      </c>
      <c r="I13">
        <v>6</v>
      </c>
      <c r="J13" s="2">
        <f t="shared" si="7"/>
        <v>5.2517377967936492</v>
      </c>
      <c r="L13" s="1">
        <v>5.4614219999999998</v>
      </c>
      <c r="M13" s="1">
        <f t="shared" si="8"/>
        <v>0.20968420320635062</v>
      </c>
      <c r="N13" s="1">
        <v>5.2978719999999999</v>
      </c>
      <c r="O13" s="1">
        <f t="shared" si="0"/>
        <v>4.6134203206350755E-2</v>
      </c>
      <c r="P13" s="1">
        <v>5.2637260000000001</v>
      </c>
      <c r="Q13" s="1">
        <f t="shared" si="1"/>
        <v>1.1988203206350967E-2</v>
      </c>
      <c r="R13">
        <v>5.2547639999999998</v>
      </c>
      <c r="S13" s="1">
        <f t="shared" si="2"/>
        <v>3.0262032063506084E-3</v>
      </c>
      <c r="T13" s="1">
        <v>5.2524959999999998</v>
      </c>
      <c r="U13" s="1">
        <f t="shared" si="3"/>
        <v>7.5820320635067162E-4</v>
      </c>
      <c r="V13" s="1">
        <v>5.2519270000000002</v>
      </c>
      <c r="W13" s="1">
        <f t="shared" si="4"/>
        <v>1.8920320635107402E-4</v>
      </c>
      <c r="X13" s="1">
        <v>5.2518140000000004</v>
      </c>
      <c r="Y13" s="1">
        <f t="shared" si="5"/>
        <v>7.6203206351266317E-5</v>
      </c>
      <c r="Z13" s="1">
        <v>5.251754</v>
      </c>
      <c r="AA13" s="1">
        <f t="shared" si="6"/>
        <v>1.6203206350873245E-5</v>
      </c>
      <c r="AB13" s="1"/>
    </row>
    <row r="14" spans="8:28" x14ac:dyDescent="0.2">
      <c r="H14">
        <v>2</v>
      </c>
      <c r="I14">
        <v>6</v>
      </c>
      <c r="J14" s="2">
        <f t="shared" si="7"/>
        <v>8.6405666377387842</v>
      </c>
      <c r="L14" s="1">
        <v>8.6203859999999999</v>
      </c>
      <c r="M14" s="1">
        <f t="shared" si="8"/>
        <v>-2.0180637738784313E-2</v>
      </c>
      <c r="N14" s="1">
        <v>8.6355389999999996</v>
      </c>
      <c r="O14" s="1">
        <f t="shared" si="0"/>
        <v>-5.0276377387845628E-3</v>
      </c>
      <c r="P14" s="1">
        <v>8.6393120000000003</v>
      </c>
      <c r="Q14" s="1">
        <f t="shared" si="1"/>
        <v>-1.2546377387838703E-3</v>
      </c>
      <c r="R14">
        <v>8.6402529999999995</v>
      </c>
      <c r="S14" s="1">
        <f t="shared" si="2"/>
        <v>-3.1363773878467782E-4</v>
      </c>
      <c r="T14" s="1">
        <v>8.6404879999999995</v>
      </c>
      <c r="U14" s="1">
        <f t="shared" si="3"/>
        <v>-7.8637738784692601E-5</v>
      </c>
      <c r="V14" s="1">
        <v>8.6405469999999998</v>
      </c>
      <c r="W14" s="1">
        <f t="shared" si="4"/>
        <v>-1.9637738784439307E-5</v>
      </c>
      <c r="X14" s="1">
        <v>8.6405720000000006</v>
      </c>
      <c r="Y14" s="1">
        <f t="shared" si="5"/>
        <v>5.3622612163906069E-6</v>
      </c>
      <c r="Z14" s="1">
        <v>8.640568</v>
      </c>
      <c r="AA14" s="1">
        <f t="shared" si="6"/>
        <v>1.3622612158314951E-6</v>
      </c>
      <c r="AB14" s="1"/>
    </row>
    <row r="15" spans="8:28" x14ac:dyDescent="0.2">
      <c r="H15">
        <v>3</v>
      </c>
      <c r="I15">
        <v>6</v>
      </c>
      <c r="J15" s="2">
        <f t="shared" si="7"/>
        <v>10.315548446769753</v>
      </c>
      <c r="L15" s="1">
        <v>10.232699</v>
      </c>
      <c r="M15" s="1">
        <f t="shared" si="8"/>
        <v>-8.2849446769753143E-2</v>
      </c>
      <c r="N15" s="1">
        <v>10.293345</v>
      </c>
      <c r="O15" s="1">
        <f t="shared" si="0"/>
        <v>-2.2203446769752944E-2</v>
      </c>
      <c r="P15" s="1">
        <v>10.309899</v>
      </c>
      <c r="Q15" s="1">
        <f t="shared" si="1"/>
        <v>-5.6494467697536521E-3</v>
      </c>
      <c r="R15">
        <v>10.314128999999999</v>
      </c>
      <c r="S15" s="1">
        <f t="shared" si="2"/>
        <v>-1.4194467697539181E-3</v>
      </c>
      <c r="T15" s="1">
        <v>10.315193000000001</v>
      </c>
      <c r="U15" s="1">
        <f t="shared" si="3"/>
        <v>-3.5544676975263201E-4</v>
      </c>
      <c r="V15" s="1">
        <v>10.31546</v>
      </c>
      <c r="W15" s="1">
        <f t="shared" si="4"/>
        <v>-8.8446769753502963E-5</v>
      </c>
      <c r="X15" s="1">
        <v>10.315505</v>
      </c>
      <c r="Y15" s="1">
        <f t="shared" si="5"/>
        <v>-4.3446769753430203E-5</v>
      </c>
      <c r="Z15" s="1">
        <v>10.315538999999999</v>
      </c>
      <c r="AA15" s="1">
        <f t="shared" si="6"/>
        <v>-9.446769754006823E-6</v>
      </c>
      <c r="AB15" s="1"/>
    </row>
    <row r="16" spans="8:28" x14ac:dyDescent="0.2">
      <c r="H16">
        <v>4</v>
      </c>
      <c r="I16">
        <v>6</v>
      </c>
      <c r="J16" s="2">
        <f t="shared" si="7"/>
        <v>10.81058436519022</v>
      </c>
      <c r="L16" s="1">
        <v>10.716568000000001</v>
      </c>
      <c r="M16" s="1">
        <f t="shared" si="8"/>
        <v>-9.4016365190219275E-2</v>
      </c>
      <c r="N16" s="1">
        <v>10.786161</v>
      </c>
      <c r="O16" s="1">
        <f t="shared" si="0"/>
        <v>-2.4423365190219926E-2</v>
      </c>
      <c r="P16" s="1">
        <v>10.80442</v>
      </c>
      <c r="Q16" s="1">
        <f t="shared" si="1"/>
        <v>-6.1643651902194563E-3</v>
      </c>
      <c r="R16">
        <v>10.809039</v>
      </c>
      <c r="S16" s="1">
        <f t="shared" si="2"/>
        <v>-1.5453651902195276E-3</v>
      </c>
      <c r="T16" s="1">
        <v>10.810198</v>
      </c>
      <c r="U16" s="1">
        <f t="shared" si="3"/>
        <v>-3.8636519022006155E-4</v>
      </c>
      <c r="V16" s="1">
        <v>10.810487999999999</v>
      </c>
      <c r="W16" s="1">
        <f t="shared" si="4"/>
        <v>-9.6365190220382146E-5</v>
      </c>
      <c r="X16" s="1">
        <v>10.810527</v>
      </c>
      <c r="Y16" s="1">
        <f t="shared" si="5"/>
        <v>-5.7365190219371698E-5</v>
      </c>
      <c r="Z16" s="1">
        <v>10.810572000000001</v>
      </c>
      <c r="AA16" s="1">
        <f t="shared" si="6"/>
        <v>-1.2365190219298938E-5</v>
      </c>
      <c r="AB16" s="1"/>
    </row>
    <row r="17" spans="8:28" x14ac:dyDescent="0.2">
      <c r="H17">
        <v>1</v>
      </c>
      <c r="I17">
        <v>5</v>
      </c>
      <c r="J17" s="2">
        <f t="shared" si="7"/>
        <v>3.1886843177272546</v>
      </c>
      <c r="L17" s="1">
        <v>3.2794110000000001</v>
      </c>
      <c r="M17" s="1">
        <f t="shared" si="8"/>
        <v>9.0726682272745496E-2</v>
      </c>
      <c r="N17" s="1">
        <v>3.2121689999999998</v>
      </c>
      <c r="O17" s="1">
        <f t="shared" si="0"/>
        <v>2.348468227274525E-2</v>
      </c>
      <c r="P17" s="1">
        <v>3.1945160000000001</v>
      </c>
      <c r="Q17" s="1">
        <f t="shared" si="1"/>
        <v>5.8316822727455531E-3</v>
      </c>
      <c r="R17">
        <v>3.1901389999999998</v>
      </c>
      <c r="S17" s="1">
        <f t="shared" si="2"/>
        <v>1.4546822727452557E-3</v>
      </c>
      <c r="T17" s="1">
        <v>3.1890480000000001</v>
      </c>
      <c r="U17" s="1">
        <f t="shared" si="3"/>
        <v>3.6368227274552467E-4</v>
      </c>
      <c r="V17" s="1">
        <v>3.1887750000000001</v>
      </c>
      <c r="W17" s="1">
        <f t="shared" si="4"/>
        <v>9.0682272745556958E-5</v>
      </c>
      <c r="X17" s="1">
        <v>3.1887159999999999</v>
      </c>
      <c r="Y17" s="1">
        <f t="shared" si="5"/>
        <v>3.1682272745303663E-5</v>
      </c>
      <c r="Z17" s="1">
        <v>3.1886920000000001</v>
      </c>
      <c r="AA17" s="1">
        <f t="shared" si="6"/>
        <v>7.6822727455017059E-6</v>
      </c>
      <c r="AB17" s="1"/>
    </row>
    <row r="18" spans="8:28" x14ac:dyDescent="0.2">
      <c r="H18">
        <v>2</v>
      </c>
      <c r="I18">
        <v>5</v>
      </c>
      <c r="J18" s="2">
        <f t="shared" si="7"/>
        <v>5.6089993282392543</v>
      </c>
      <c r="L18" s="1">
        <v>5.6428070000000004</v>
      </c>
      <c r="M18" s="1">
        <f t="shared" si="8"/>
        <v>3.3807671760746061E-2</v>
      </c>
      <c r="N18" s="1">
        <v>5.6187449999999997</v>
      </c>
      <c r="O18" s="1">
        <f t="shared" si="0"/>
        <v>9.7456717607453669E-3</v>
      </c>
      <c r="P18" s="1">
        <v>5.6115250000000003</v>
      </c>
      <c r="Q18" s="1">
        <f t="shared" si="1"/>
        <v>2.5256717607460288E-3</v>
      </c>
      <c r="R18">
        <v>5.6096370000000002</v>
      </c>
      <c r="S18" s="1">
        <f t="shared" si="2"/>
        <v>6.3767176074591703E-4</v>
      </c>
      <c r="T18" s="1">
        <v>5.609159</v>
      </c>
      <c r="U18" s="1">
        <f t="shared" si="3"/>
        <v>1.5967176074571654E-4</v>
      </c>
      <c r="V18" s="1">
        <v>5.6090390000000001</v>
      </c>
      <c r="W18" s="1">
        <f t="shared" si="4"/>
        <v>3.9671760745818574E-5</v>
      </c>
      <c r="X18" s="1">
        <v>5.6090159999999996</v>
      </c>
      <c r="Y18" s="1">
        <f t="shared" si="5"/>
        <v>1.6671760745268216E-5</v>
      </c>
      <c r="Z18" s="1">
        <v>5.6090039999999997</v>
      </c>
      <c r="AA18" s="1">
        <f t="shared" si="6"/>
        <v>4.6717607453672372E-6</v>
      </c>
      <c r="AB18" s="1"/>
    </row>
    <row r="19" spans="8:28" x14ac:dyDescent="0.2">
      <c r="H19">
        <v>3</v>
      </c>
      <c r="I19">
        <v>5</v>
      </c>
      <c r="J19" s="2">
        <f t="shared" si="7"/>
        <v>7.0141529662731097</v>
      </c>
      <c r="L19" s="1">
        <v>6.9926690000000002</v>
      </c>
      <c r="M19" s="1">
        <f t="shared" si="8"/>
        <v>-2.1483966273109445E-2</v>
      </c>
      <c r="N19" s="1">
        <v>7.0085579999999998</v>
      </c>
      <c r="O19" s="1">
        <f t="shared" si="0"/>
        <v>-5.5949662731098471E-3</v>
      </c>
      <c r="P19" s="1">
        <v>7.0127389999999998</v>
      </c>
      <c r="Q19" s="1">
        <f t="shared" si="1"/>
        <v>-1.4139662731098568E-3</v>
      </c>
      <c r="R19">
        <v>7.0137989999999997</v>
      </c>
      <c r="S19" s="1">
        <f t="shared" si="2"/>
        <v>-3.5396627311001794E-4</v>
      </c>
      <c r="T19" s="1">
        <v>7.0140640000000003</v>
      </c>
      <c r="U19" s="1">
        <f t="shared" si="3"/>
        <v>-8.8966273109392091E-5</v>
      </c>
      <c r="V19" s="1">
        <v>7.0141309999999999</v>
      </c>
      <c r="W19" s="1">
        <f t="shared" si="4"/>
        <v>-2.196627310979693E-5</v>
      </c>
      <c r="X19" s="1">
        <v>7.0141460000000002</v>
      </c>
      <c r="Y19" s="1">
        <f t="shared" si="5"/>
        <v>-6.9662731094766173E-6</v>
      </c>
      <c r="Z19" s="1">
        <v>7.014151</v>
      </c>
      <c r="AA19" s="1">
        <f t="shared" si="6"/>
        <v>-1.9662731096659058E-6</v>
      </c>
      <c r="AB19" s="1"/>
    </row>
    <row r="20" spans="8:28" x14ac:dyDescent="0.2">
      <c r="H20">
        <v>4</v>
      </c>
      <c r="I20">
        <v>5</v>
      </c>
      <c r="J20" s="2">
        <f t="shared" si="7"/>
        <v>7.4651220125870523</v>
      </c>
      <c r="L20" s="1">
        <v>7.4254759999999997</v>
      </c>
      <c r="M20" s="1">
        <f t="shared" si="8"/>
        <v>-3.9646012587052581E-2</v>
      </c>
      <c r="N20" s="1">
        <v>7.4545719999999998</v>
      </c>
      <c r="O20" s="1">
        <f t="shared" si="0"/>
        <v>-1.0550012587052571E-2</v>
      </c>
      <c r="P20" s="1">
        <v>7.4624370000000004</v>
      </c>
      <c r="Q20" s="1">
        <f t="shared" si="1"/>
        <v>-2.6850125870518937E-3</v>
      </c>
      <c r="R20">
        <v>7.464448</v>
      </c>
      <c r="S20" s="1">
        <f t="shared" si="2"/>
        <v>-6.7401258705235279E-4</v>
      </c>
      <c r="T20" s="1">
        <v>7.4649530000000004</v>
      </c>
      <c r="U20" s="1">
        <f t="shared" si="3"/>
        <v>-1.6901258705193101E-4</v>
      </c>
      <c r="V20" s="1">
        <v>7.4650800000000004</v>
      </c>
      <c r="W20" s="1">
        <f t="shared" si="4"/>
        <v>-4.2012587051942774E-5</v>
      </c>
      <c r="X20" s="1">
        <v>7.4651059999999996</v>
      </c>
      <c r="Y20" s="1">
        <f t="shared" si="5"/>
        <v>-1.6012587052749438E-5</v>
      </c>
      <c r="Z20" s="1">
        <v>7.4651180000000004</v>
      </c>
      <c r="AA20" s="1">
        <f t="shared" si="6"/>
        <v>-4.0125870519602813E-6</v>
      </c>
      <c r="AB20" s="1"/>
    </row>
    <row r="21" spans="8:28" x14ac:dyDescent="0.2">
      <c r="H21">
        <v>1</v>
      </c>
      <c r="I21">
        <v>4</v>
      </c>
      <c r="J21" s="2">
        <f t="shared" si="7"/>
        <v>2.0141529662731035</v>
      </c>
      <c r="L21" s="1">
        <v>2.0639210000000001</v>
      </c>
      <c r="M21" s="1">
        <f t="shared" si="8"/>
        <v>4.9768033726896643E-2</v>
      </c>
      <c r="N21" s="1">
        <v>2.0257390000000002</v>
      </c>
      <c r="O21" s="1">
        <f t="shared" si="0"/>
        <v>1.1586033726896705E-2</v>
      </c>
      <c r="P21" s="1">
        <v>2.0170050000000002</v>
      </c>
      <c r="Q21" s="1">
        <f t="shared" si="1"/>
        <v>2.8520337268966856E-3</v>
      </c>
      <c r="R21">
        <v>2.0148630000000001</v>
      </c>
      <c r="S21" s="1">
        <f t="shared" si="2"/>
        <v>7.1003372689659727E-4</v>
      </c>
      <c r="T21" s="1">
        <v>2.0143300000000002</v>
      </c>
      <c r="U21" s="1">
        <f t="shared" si="3"/>
        <v>1.770337268967026E-4</v>
      </c>
      <c r="V21" s="1">
        <v>2.0141979999999999</v>
      </c>
      <c r="W21" s="1">
        <f t="shared" si="4"/>
        <v>4.5033726896459569E-5</v>
      </c>
      <c r="X21" s="1">
        <v>2.0141460000000002</v>
      </c>
      <c r="Y21" s="1">
        <f t="shared" si="5"/>
        <v>-6.9662731032593683E-6</v>
      </c>
      <c r="Z21" s="1">
        <v>2.0141550000000001</v>
      </c>
      <c r="AA21" s="1">
        <f t="shared" si="6"/>
        <v>2.0337268966663657E-6</v>
      </c>
      <c r="AB21" s="1"/>
    </row>
    <row r="22" spans="8:28" x14ac:dyDescent="0.2">
      <c r="H22">
        <v>2</v>
      </c>
      <c r="I22">
        <v>4</v>
      </c>
      <c r="J22" s="2">
        <f t="shared" si="7"/>
        <v>3.6405666377387753</v>
      </c>
      <c r="L22" s="1">
        <v>3.6787640000000001</v>
      </c>
      <c r="M22" s="1">
        <f t="shared" si="8"/>
        <v>3.8197362261224832E-2</v>
      </c>
      <c r="N22" s="1">
        <v>3.6504789999999998</v>
      </c>
      <c r="O22" s="1">
        <f t="shared" si="0"/>
        <v>9.9123622612244944E-3</v>
      </c>
      <c r="P22" s="1">
        <v>3.643068</v>
      </c>
      <c r="Q22" s="1">
        <f t="shared" si="1"/>
        <v>2.50136226122466E-3</v>
      </c>
      <c r="R22">
        <v>3.6411929999999999</v>
      </c>
      <c r="S22" s="1">
        <f t="shared" si="2"/>
        <v>6.2636226122458893E-4</v>
      </c>
      <c r="T22" s="1">
        <v>3.6407229999999999</v>
      </c>
      <c r="U22" s="1">
        <f t="shared" si="3"/>
        <v>1.5636226122461849E-4</v>
      </c>
      <c r="V22" s="1">
        <v>3.640606</v>
      </c>
      <c r="W22" s="1">
        <f t="shared" si="4"/>
        <v>3.9362261224695771E-5</v>
      </c>
      <c r="X22" s="1">
        <v>3.640558</v>
      </c>
      <c r="Y22" s="1">
        <f t="shared" si="5"/>
        <v>-8.6377387753522328E-6</v>
      </c>
      <c r="Z22" s="1">
        <v>3.6405669999999999</v>
      </c>
      <c r="AA22" s="1">
        <f t="shared" si="6"/>
        <v>3.6226122457350129E-7</v>
      </c>
      <c r="AB22" s="1"/>
    </row>
    <row r="23" spans="8:28" x14ac:dyDescent="0.2">
      <c r="H23">
        <v>3</v>
      </c>
      <c r="I23">
        <v>4</v>
      </c>
      <c r="J23" s="2">
        <f t="shared" si="7"/>
        <v>4.6581877695629599</v>
      </c>
      <c r="L23" s="1">
        <v>4.6696910000000003</v>
      </c>
      <c r="M23" s="1">
        <f t="shared" si="8"/>
        <v>1.1503230437040379E-2</v>
      </c>
      <c r="N23" s="1">
        <v>4.6612730000000004</v>
      </c>
      <c r="O23" s="1">
        <f t="shared" si="0"/>
        <v>3.0852304370405648E-3</v>
      </c>
      <c r="P23" s="1">
        <v>4.6589749999999999</v>
      </c>
      <c r="Q23" s="1">
        <f t="shared" si="1"/>
        <v>7.8723043703998741E-4</v>
      </c>
      <c r="R23">
        <v>4.6583860000000001</v>
      </c>
      <c r="S23" s="1">
        <f t="shared" si="2"/>
        <v>1.9823043704025878E-4</v>
      </c>
      <c r="T23" s="1">
        <v>4.6582369999999997</v>
      </c>
      <c r="U23" s="1">
        <f t="shared" si="3"/>
        <v>4.9230437039859964E-5</v>
      </c>
      <c r="V23" s="1">
        <v>4.6581999999999999</v>
      </c>
      <c r="W23" s="1">
        <f t="shared" si="4"/>
        <v>1.223043704001725E-5</v>
      </c>
      <c r="X23" s="1">
        <v>4.658201</v>
      </c>
      <c r="Y23" s="1">
        <f t="shared" si="5"/>
        <v>1.3230437040157028E-5</v>
      </c>
      <c r="Z23" s="1">
        <v>4.6581900000000003</v>
      </c>
      <c r="AA23" s="1">
        <f t="shared" si="6"/>
        <v>2.2304370403958274E-6</v>
      </c>
      <c r="AB23" s="1"/>
    </row>
    <row r="24" spans="8:28" x14ac:dyDescent="0.2">
      <c r="H24">
        <v>4</v>
      </c>
      <c r="I24">
        <v>4</v>
      </c>
      <c r="J24" s="2">
        <f t="shared" si="7"/>
        <v>5.0000000000000124</v>
      </c>
      <c r="L24" s="1">
        <v>5</v>
      </c>
      <c r="M24" s="1">
        <f t="shared" si="8"/>
        <v>-1.2434497875801753E-14</v>
      </c>
      <c r="N24" s="1">
        <v>5</v>
      </c>
      <c r="O24" s="1">
        <f t="shared" si="0"/>
        <v>-1.2434497875801753E-14</v>
      </c>
      <c r="P24" s="1">
        <v>5</v>
      </c>
      <c r="Q24" s="1">
        <f t="shared" si="1"/>
        <v>-1.2434497875801753E-14</v>
      </c>
      <c r="R24" s="1">
        <v>5</v>
      </c>
      <c r="S24" s="1">
        <f t="shared" si="2"/>
        <v>-1.2434497875801753E-14</v>
      </c>
      <c r="T24" s="1">
        <v>4.9999989999999999</v>
      </c>
      <c r="U24" s="1">
        <f t="shared" si="3"/>
        <v>-1.0000000125742758E-6</v>
      </c>
      <c r="V24" s="1">
        <v>4.9999989999999999</v>
      </c>
      <c r="W24" s="1">
        <f t="shared" si="4"/>
        <v>-1.0000000125742758E-6</v>
      </c>
      <c r="X24" s="1">
        <v>5.000032</v>
      </c>
      <c r="Y24" s="1">
        <f t="shared" si="5"/>
        <v>3.1999999987597505E-5</v>
      </c>
      <c r="Z24" s="1">
        <v>5.0000039999999997</v>
      </c>
      <c r="AA24" s="1">
        <f t="shared" si="6"/>
        <v>3.9999999872364356E-6</v>
      </c>
      <c r="AB24" s="1"/>
    </row>
    <row r="25" spans="8:28" x14ac:dyDescent="0.2">
      <c r="H25">
        <v>1</v>
      </c>
      <c r="I25">
        <v>3</v>
      </c>
      <c r="J25" s="2">
        <f t="shared" si="7"/>
        <v>1.2624666852017172</v>
      </c>
      <c r="L25" s="1">
        <v>1.288843</v>
      </c>
      <c r="M25" s="1">
        <f t="shared" si="8"/>
        <v>2.637631479828273E-2</v>
      </c>
      <c r="N25" s="1">
        <v>1.2687330000000001</v>
      </c>
      <c r="O25" s="1">
        <f t="shared" si="0"/>
        <v>6.2663147982828793E-3</v>
      </c>
      <c r="P25" s="1">
        <v>1.264011</v>
      </c>
      <c r="Q25" s="1">
        <f t="shared" si="1"/>
        <v>1.5443147982827643E-3</v>
      </c>
      <c r="R25">
        <v>1.2628520000000001</v>
      </c>
      <c r="S25" s="1">
        <f t="shared" si="2"/>
        <v>3.853147982828542E-4</v>
      </c>
      <c r="T25" s="1">
        <v>1.2625630000000001</v>
      </c>
      <c r="U25" s="1">
        <f t="shared" si="3"/>
        <v>9.6314798282870484E-5</v>
      </c>
      <c r="V25" s="1">
        <v>1.262491</v>
      </c>
      <c r="W25" s="1">
        <f t="shared" si="4"/>
        <v>2.4314798282798478E-5</v>
      </c>
      <c r="X25" s="1">
        <v>1.262454</v>
      </c>
      <c r="Y25" s="1">
        <f t="shared" si="5"/>
        <v>-1.2685201717266281E-5</v>
      </c>
      <c r="Z25" s="1">
        <v>1.2624649999999999</v>
      </c>
      <c r="AA25" s="1">
        <f t="shared" si="6"/>
        <v>-1.6852017172830358E-6</v>
      </c>
      <c r="AB25" s="1"/>
    </row>
    <row r="26" spans="8:28" x14ac:dyDescent="0.2">
      <c r="H26">
        <v>2</v>
      </c>
      <c r="I26">
        <v>3</v>
      </c>
      <c r="J26" s="2">
        <f t="shared" si="7"/>
        <v>2.3086034155860018</v>
      </c>
      <c r="L26" s="1">
        <v>2.338638</v>
      </c>
      <c r="M26" s="1">
        <f t="shared" si="8"/>
        <v>3.00345844139982E-2</v>
      </c>
      <c r="N26" s="1">
        <v>2.3161649999999998</v>
      </c>
      <c r="O26" s="1">
        <f t="shared" si="0"/>
        <v>7.5615844139980126E-3</v>
      </c>
      <c r="P26" s="1">
        <v>2.3104939999999998</v>
      </c>
      <c r="Q26" s="1">
        <f t="shared" si="1"/>
        <v>1.890584413998031E-3</v>
      </c>
      <c r="R26">
        <v>2.3090760000000001</v>
      </c>
      <c r="S26" s="1">
        <f t="shared" si="2"/>
        <v>4.7258441399833373E-4</v>
      </c>
      <c r="T26" s="1">
        <v>2.3087209999999998</v>
      </c>
      <c r="U26" s="1">
        <f t="shared" si="3"/>
        <v>1.1758441399800645E-4</v>
      </c>
      <c r="V26" s="1">
        <v>2.3086329999999999</v>
      </c>
      <c r="W26" s="1">
        <f t="shared" si="4"/>
        <v>2.9584413998140491E-5</v>
      </c>
      <c r="X26" s="1">
        <v>2.308595</v>
      </c>
      <c r="Y26" s="1">
        <f t="shared" si="5"/>
        <v>-8.4155860018420015E-6</v>
      </c>
      <c r="Z26" s="1">
        <v>2.3086030000000002</v>
      </c>
      <c r="AA26" s="1">
        <f t="shared" si="6"/>
        <v>-4.1558600161195614E-7</v>
      </c>
      <c r="AB26" s="1"/>
    </row>
    <row r="27" spans="8:28" x14ac:dyDescent="0.2">
      <c r="H27">
        <v>3</v>
      </c>
      <c r="I27">
        <v>3</v>
      </c>
      <c r="J27" s="2">
        <f t="shared" si="7"/>
        <v>2.9858470337269067</v>
      </c>
      <c r="L27" s="1">
        <v>3.0073310000000002</v>
      </c>
      <c r="M27" s="1">
        <f t="shared" si="8"/>
        <v>2.1483966273093458E-2</v>
      </c>
      <c r="N27" s="1">
        <v>2.9914420000000002</v>
      </c>
      <c r="O27" s="1">
        <f t="shared" si="0"/>
        <v>5.5949662730934158E-3</v>
      </c>
      <c r="P27" s="1">
        <v>2.9872610000000002</v>
      </c>
      <c r="Q27" s="1">
        <f t="shared" si="1"/>
        <v>1.4139662730934255E-3</v>
      </c>
      <c r="R27">
        <v>2.9862009999999999</v>
      </c>
      <c r="S27" s="1">
        <f t="shared" si="2"/>
        <v>3.5396627309314255E-4</v>
      </c>
      <c r="T27" s="1">
        <v>2.985935</v>
      </c>
      <c r="U27" s="1">
        <f t="shared" si="3"/>
        <v>8.7966273093265102E-5</v>
      </c>
      <c r="V27" s="1">
        <v>2.9858690000000001</v>
      </c>
      <c r="W27" s="1">
        <f t="shared" si="4"/>
        <v>2.1966273093365629E-5</v>
      </c>
      <c r="X27" s="1">
        <v>2.9858579999999999</v>
      </c>
      <c r="Y27" s="1">
        <f t="shared" si="5"/>
        <v>1.0966273093160339E-5</v>
      </c>
      <c r="Z27" s="1">
        <v>2.985849</v>
      </c>
      <c r="AA27" s="1">
        <f t="shared" si="6"/>
        <v>1.9662730932346051E-6</v>
      </c>
      <c r="AB27" s="1"/>
    </row>
    <row r="28" spans="8:28" x14ac:dyDescent="0.2">
      <c r="H28">
        <v>4</v>
      </c>
      <c r="I28">
        <v>3</v>
      </c>
      <c r="J28" s="2">
        <f t="shared" si="7"/>
        <v>3.218502448287075</v>
      </c>
      <c r="L28" s="1">
        <v>3.235141</v>
      </c>
      <c r="M28" s="1">
        <f t="shared" si="8"/>
        <v>1.6638551712925054E-2</v>
      </c>
      <c r="N28" s="1">
        <v>3.2228829999999999</v>
      </c>
      <c r="O28" s="1">
        <f t="shared" si="0"/>
        <v>4.3805517129249516E-3</v>
      </c>
      <c r="P28" s="1">
        <v>3.2196129999999998</v>
      </c>
      <c r="Q28" s="1">
        <f t="shared" si="1"/>
        <v>1.1105517129248454E-3</v>
      </c>
      <c r="R28">
        <v>3.2187809999999999</v>
      </c>
      <c r="S28" s="1">
        <f t="shared" si="2"/>
        <v>2.7855171292490155E-4</v>
      </c>
      <c r="T28" s="1">
        <v>3.218572</v>
      </c>
      <c r="U28" s="1">
        <f t="shared" si="3"/>
        <v>6.9551712924997844E-5</v>
      </c>
      <c r="V28" s="1">
        <v>3.2185199999999998</v>
      </c>
      <c r="W28" s="1">
        <f t="shared" si="4"/>
        <v>1.7551712924834817E-5</v>
      </c>
      <c r="X28" s="1">
        <v>3.2185220000000001</v>
      </c>
      <c r="Y28" s="1">
        <f t="shared" si="5"/>
        <v>1.9551712925114373E-5</v>
      </c>
      <c r="Z28" s="1">
        <v>3.2185060000000001</v>
      </c>
      <c r="AA28" s="1">
        <f t="shared" si="6"/>
        <v>3.5517129250983714E-6</v>
      </c>
      <c r="AB28" s="1"/>
    </row>
    <row r="29" spans="8:28" x14ac:dyDescent="0.2">
      <c r="H29">
        <v>1</v>
      </c>
      <c r="I29">
        <v>2</v>
      </c>
      <c r="J29" s="2">
        <f t="shared" si="7"/>
        <v>0.73964731450606802</v>
      </c>
      <c r="L29" s="1">
        <v>0.75429800000000002</v>
      </c>
      <c r="M29" s="1">
        <f t="shared" si="8"/>
        <v>1.4650685493932003E-2</v>
      </c>
      <c r="N29" s="1">
        <v>0.74313399999999996</v>
      </c>
      <c r="O29" s="1">
        <f t="shared" si="0"/>
        <v>3.4866854939319403E-3</v>
      </c>
      <c r="P29" s="1">
        <v>0.74050899999999997</v>
      </c>
      <c r="Q29" s="1">
        <f t="shared" si="1"/>
        <v>8.6168549393195182E-4</v>
      </c>
      <c r="R29">
        <v>0.73986200000000002</v>
      </c>
      <c r="S29" s="1">
        <f t="shared" si="2"/>
        <v>2.1468549393199865E-4</v>
      </c>
      <c r="T29" s="1">
        <v>0.73970100000000005</v>
      </c>
      <c r="U29" s="1">
        <f t="shared" si="3"/>
        <v>5.3685493932031925E-5</v>
      </c>
      <c r="V29" s="1">
        <v>0.73966100000000001</v>
      </c>
      <c r="W29" s="1">
        <f t="shared" si="4"/>
        <v>1.3685493931991921E-5</v>
      </c>
      <c r="X29" s="1">
        <v>0.73965400000000003</v>
      </c>
      <c r="Y29" s="1">
        <f t="shared" si="5"/>
        <v>6.6854939320126761E-6</v>
      </c>
      <c r="Z29" s="1">
        <v>0.73964799999999997</v>
      </c>
      <c r="AA29" s="1">
        <f t="shared" si="6"/>
        <v>6.8549393195116437E-7</v>
      </c>
      <c r="AB29" s="1"/>
    </row>
    <row r="30" spans="8:28" x14ac:dyDescent="0.2">
      <c r="H30">
        <v>2</v>
      </c>
      <c r="I30">
        <v>2</v>
      </c>
      <c r="J30" s="2">
        <f t="shared" si="7"/>
        <v>1.3594333622612365</v>
      </c>
      <c r="L30" s="1">
        <v>1.3796139999999999</v>
      </c>
      <c r="M30" s="1">
        <f t="shared" si="8"/>
        <v>2.0180637738763441E-2</v>
      </c>
      <c r="N30" s="1">
        <v>1.3644609999999999</v>
      </c>
      <c r="O30" s="1">
        <f t="shared" si="0"/>
        <v>5.0276377387634685E-3</v>
      </c>
      <c r="P30" s="1">
        <v>1.3606879999999999</v>
      </c>
      <c r="Q30" s="1">
        <f t="shared" si="1"/>
        <v>1.2546377387634422E-3</v>
      </c>
      <c r="R30">
        <v>1.359747</v>
      </c>
      <c r="S30" s="1">
        <f t="shared" si="2"/>
        <v>3.1363773876358358E-4</v>
      </c>
      <c r="T30" s="1">
        <v>1.3595120000000001</v>
      </c>
      <c r="U30" s="1">
        <f t="shared" si="3"/>
        <v>7.8637738763598364E-5</v>
      </c>
      <c r="V30" s="1">
        <v>1.359453</v>
      </c>
      <c r="W30" s="1">
        <f t="shared" si="4"/>
        <v>1.9637738763567114E-5</v>
      </c>
      <c r="X30" s="1">
        <v>1.359453</v>
      </c>
      <c r="Y30" s="1">
        <f t="shared" si="5"/>
        <v>1.9637738763567114E-5</v>
      </c>
      <c r="Z30" s="1">
        <v>1.3594360000000001</v>
      </c>
      <c r="AA30" s="1">
        <f t="shared" si="6"/>
        <v>2.6377387636333793E-6</v>
      </c>
      <c r="AB30" s="1"/>
    </row>
    <row r="31" spans="8:28" x14ac:dyDescent="0.2">
      <c r="H31">
        <v>3</v>
      </c>
      <c r="I31">
        <v>2</v>
      </c>
      <c r="J31" s="2">
        <f t="shared" si="7"/>
        <v>1.7668488094050279</v>
      </c>
      <c r="L31" s="1">
        <v>1.785855</v>
      </c>
      <c r="M31" s="1">
        <f t="shared" si="8"/>
        <v>1.9006190594972106E-2</v>
      </c>
      <c r="N31" s="1">
        <v>1.771744</v>
      </c>
      <c r="O31" s="1">
        <f t="shared" si="0"/>
        <v>4.8951905949721208E-3</v>
      </c>
      <c r="P31" s="1">
        <v>1.7680819999999999</v>
      </c>
      <c r="Q31" s="1">
        <f t="shared" si="1"/>
        <v>1.2331905949720667E-3</v>
      </c>
      <c r="R31">
        <v>1.767158</v>
      </c>
      <c r="S31" s="1">
        <f t="shared" si="2"/>
        <v>3.0919059497214185E-4</v>
      </c>
      <c r="T31" s="1">
        <v>1.766926</v>
      </c>
      <c r="U31" s="1">
        <f t="shared" si="3"/>
        <v>7.7190594972131876E-5</v>
      </c>
      <c r="V31" s="1">
        <v>1.7668680000000001</v>
      </c>
      <c r="W31" s="1">
        <f t="shared" si="4"/>
        <v>1.9190594972240405E-5</v>
      </c>
      <c r="X31" s="1">
        <v>1.7668550000000001</v>
      </c>
      <c r="Y31" s="1">
        <f t="shared" si="5"/>
        <v>6.1905949721996478E-6</v>
      </c>
      <c r="Z31" s="1">
        <v>1.76685</v>
      </c>
      <c r="AA31" s="1">
        <f t="shared" si="6"/>
        <v>1.1905949721668918E-6</v>
      </c>
      <c r="AB31" s="1"/>
    </row>
    <row r="32" spans="8:28" x14ac:dyDescent="0.2">
      <c r="H32">
        <v>4</v>
      </c>
      <c r="I32">
        <v>2</v>
      </c>
      <c r="J32" s="2">
        <f t="shared" si="7"/>
        <v>1.908282359332274</v>
      </c>
      <c r="L32" s="1">
        <v>1.9259029999999999</v>
      </c>
      <c r="M32" s="1">
        <f t="shared" si="8"/>
        <v>1.7620640667725951E-2</v>
      </c>
      <c r="N32" s="1">
        <v>1.9128799999999999</v>
      </c>
      <c r="O32" s="1">
        <f t="shared" si="0"/>
        <v>4.597640667725944E-3</v>
      </c>
      <c r="P32" s="1">
        <v>1.9094450000000001</v>
      </c>
      <c r="Q32" s="1">
        <f t="shared" si="1"/>
        <v>1.1626406677260892E-3</v>
      </c>
      <c r="R32">
        <v>1.908574</v>
      </c>
      <c r="S32" s="1">
        <f t="shared" si="2"/>
        <v>2.9164066772602304E-4</v>
      </c>
      <c r="T32" s="1">
        <v>1.908355</v>
      </c>
      <c r="U32" s="1">
        <f t="shared" si="3"/>
        <v>7.264066772605382E-5</v>
      </c>
      <c r="V32" s="1">
        <v>1.908301</v>
      </c>
      <c r="W32" s="1">
        <f t="shared" si="4"/>
        <v>1.8640667726055327E-5</v>
      </c>
      <c r="X32" s="1">
        <v>1.9082710000000001</v>
      </c>
      <c r="Y32" s="1">
        <f t="shared" si="5"/>
        <v>-1.1359332273919165E-5</v>
      </c>
      <c r="Z32" s="1">
        <v>1.9082809999999999</v>
      </c>
      <c r="AA32" s="1">
        <f t="shared" si="6"/>
        <v>-1.3593322740756975E-6</v>
      </c>
      <c r="AB32" s="1"/>
    </row>
    <row r="33" spans="8:28" x14ac:dyDescent="0.2">
      <c r="H33">
        <v>1</v>
      </c>
      <c r="I33">
        <v>1</v>
      </c>
      <c r="J33" s="2">
        <f t="shared" si="7"/>
        <v>0.34181223043705095</v>
      </c>
      <c r="L33" s="1">
        <v>0.34848000000000001</v>
      </c>
      <c r="M33" s="1">
        <f t="shared" si="8"/>
        <v>6.6677695629490663E-3</v>
      </c>
      <c r="N33" s="1">
        <v>0.34341699999999997</v>
      </c>
      <c r="O33" s="1">
        <f t="shared" si="0"/>
        <v>1.6047695629490266E-3</v>
      </c>
      <c r="P33" s="1">
        <v>0.34221000000000001</v>
      </c>
      <c r="Q33" s="1">
        <f t="shared" si="1"/>
        <v>3.9776956294906851E-4</v>
      </c>
      <c r="R33">
        <v>0.34191100000000002</v>
      </c>
      <c r="S33" s="1">
        <f t="shared" si="2"/>
        <v>9.8769562949074796E-5</v>
      </c>
      <c r="T33" s="1">
        <v>0.341837</v>
      </c>
      <c r="U33" s="1">
        <f t="shared" si="3"/>
        <v>2.4769562949056301E-5</v>
      </c>
      <c r="V33" s="1">
        <v>0.34181899999999998</v>
      </c>
      <c r="W33" s="1">
        <f t="shared" si="4"/>
        <v>6.7695629490382991E-6</v>
      </c>
      <c r="X33" s="1">
        <v>0.341831</v>
      </c>
      <c r="Y33" s="1">
        <f t="shared" si="5"/>
        <v>1.87695629490503E-5</v>
      </c>
      <c r="Z33" s="1">
        <v>0.34181600000000001</v>
      </c>
      <c r="AA33" s="1">
        <f t="shared" si="6"/>
        <v>3.7695629490630544E-6</v>
      </c>
      <c r="AB33" s="1"/>
    </row>
    <row r="34" spans="8:28" x14ac:dyDescent="0.2">
      <c r="H34">
        <v>2</v>
      </c>
      <c r="I34">
        <v>1</v>
      </c>
      <c r="J34" s="2">
        <f t="shared" si="7"/>
        <v>0.62955956593294915</v>
      </c>
      <c r="L34" s="1">
        <v>0.63966599999999996</v>
      </c>
      <c r="M34" s="1">
        <f t="shared" si="8"/>
        <v>1.0106434067050807E-2</v>
      </c>
      <c r="N34" s="1">
        <v>0.63207400000000002</v>
      </c>
      <c r="O34" s="1">
        <f t="shared" si="0"/>
        <v>2.5144340670508747E-3</v>
      </c>
      <c r="P34" s="1">
        <v>0.63018700000000005</v>
      </c>
      <c r="Q34" s="1">
        <f t="shared" si="1"/>
        <v>6.2743406705090266E-4</v>
      </c>
      <c r="R34">
        <v>0.62971600000000005</v>
      </c>
      <c r="S34" s="1">
        <f t="shared" si="2"/>
        <v>1.5643406705090346E-4</v>
      </c>
      <c r="T34" s="1">
        <v>0.62959900000000002</v>
      </c>
      <c r="U34" s="1">
        <f t="shared" si="3"/>
        <v>3.9434067050869714E-5</v>
      </c>
      <c r="V34" s="1">
        <v>0.62956900000000005</v>
      </c>
      <c r="W34" s="1">
        <f t="shared" si="4"/>
        <v>9.4340670508952229E-6</v>
      </c>
      <c r="X34" s="1">
        <v>0.62959100000000001</v>
      </c>
      <c r="Y34" s="1">
        <f t="shared" si="5"/>
        <v>3.1434067050861714E-5</v>
      </c>
      <c r="Z34" s="1">
        <v>0.62956400000000001</v>
      </c>
      <c r="AA34" s="1">
        <f t="shared" si="6"/>
        <v>4.4340670508624669E-6</v>
      </c>
      <c r="AB34" s="1"/>
    </row>
    <row r="35" spans="8:28" x14ac:dyDescent="0.2">
      <c r="H35">
        <v>3</v>
      </c>
      <c r="I35">
        <v>1</v>
      </c>
      <c r="J35" s="2">
        <f t="shared" si="7"/>
        <v>0.819930570973045</v>
      </c>
      <c r="L35" s="1">
        <v>0.83057099999999995</v>
      </c>
      <c r="M35" s="1">
        <f t="shared" si="8"/>
        <v>1.0640429026954945E-2</v>
      </c>
      <c r="N35" s="1">
        <v>0.822658</v>
      </c>
      <c r="O35" s="1">
        <f t="shared" si="0"/>
        <v>2.7274290269549972E-3</v>
      </c>
      <c r="P35" s="1">
        <v>0.82061600000000001</v>
      </c>
      <c r="Q35" s="1">
        <f t="shared" si="1"/>
        <v>6.8542902695500896E-4</v>
      </c>
      <c r="R35">
        <v>0.820102</v>
      </c>
      <c r="S35" s="1">
        <f t="shared" si="2"/>
        <v>1.7142902695499451E-4</v>
      </c>
      <c r="T35" s="1">
        <v>0.81997299999999995</v>
      </c>
      <c r="U35" s="1">
        <f t="shared" si="3"/>
        <v>4.2429026954948768E-5</v>
      </c>
      <c r="V35" s="1">
        <v>0.81994100000000003</v>
      </c>
      <c r="W35" s="1">
        <f t="shared" si="4"/>
        <v>1.0429026955027787E-5</v>
      </c>
      <c r="X35" s="1">
        <v>0.81993300000000002</v>
      </c>
      <c r="Y35" s="1">
        <f t="shared" si="5"/>
        <v>2.4290269550197863E-6</v>
      </c>
      <c r="Z35" s="1">
        <v>0.81993000000000005</v>
      </c>
      <c r="AA35" s="1">
        <f t="shared" si="6"/>
        <v>-5.7097304495545842E-7</v>
      </c>
      <c r="AB35" s="1"/>
    </row>
    <row r="36" spans="8:28" x14ac:dyDescent="0.2">
      <c r="H36">
        <v>4</v>
      </c>
      <c r="I36">
        <v>1</v>
      </c>
      <c r="J36" s="2">
        <f t="shared" si="7"/>
        <v>0.88631416035451172</v>
      </c>
      <c r="L36" s="1">
        <v>0.89676100000000003</v>
      </c>
      <c r="M36" s="1">
        <f t="shared" si="8"/>
        <v>1.0446839645488315E-2</v>
      </c>
      <c r="N36" s="1">
        <v>0.88902400000000004</v>
      </c>
      <c r="O36" s="1">
        <f t="shared" si="0"/>
        <v>2.7098396454883211E-3</v>
      </c>
      <c r="P36" s="1">
        <v>0.88699799999999995</v>
      </c>
      <c r="Q36" s="1">
        <f t="shared" si="1"/>
        <v>6.8383964548823784E-4</v>
      </c>
      <c r="R36">
        <v>0.886486</v>
      </c>
      <c r="S36" s="1">
        <f t="shared" si="2"/>
        <v>1.718396454882809E-4</v>
      </c>
      <c r="T36" s="1">
        <v>0.88635699999999995</v>
      </c>
      <c r="U36" s="1">
        <f t="shared" si="3"/>
        <v>4.2839645488235156E-5</v>
      </c>
      <c r="V36" s="1">
        <v>0.88632500000000003</v>
      </c>
      <c r="W36" s="1">
        <f t="shared" si="4"/>
        <v>1.0839645488314176E-5</v>
      </c>
      <c r="X36" s="1">
        <v>0.88629599999999997</v>
      </c>
      <c r="Y36" s="1">
        <f t="shared" si="5"/>
        <v>-1.8160354511742582E-5</v>
      </c>
      <c r="Z36" s="1">
        <v>0.88631199999999999</v>
      </c>
      <c r="AA36" s="1">
        <f t="shared" si="6"/>
        <v>-2.160354511726581E-6</v>
      </c>
      <c r="AB36" s="1"/>
    </row>
    <row r="37" spans="8:28" x14ac:dyDescent="0.2">
      <c r="M37" s="6">
        <f>MIN(M9:M36)</f>
        <v>-0.23444232276735555</v>
      </c>
      <c r="O37" s="6">
        <f>MIN(O9:O36)</f>
        <v>-5.2136322767355026E-2</v>
      </c>
      <c r="Q37" s="6">
        <f>MIN(Q9:Q36)</f>
        <v>-1.3477322767355915E-2</v>
      </c>
      <c r="S37" s="6">
        <f>MIN(S9:S36)</f>
        <v>-3.3983227673548555E-3</v>
      </c>
      <c r="U37" s="6">
        <f>MIN(U9:U36)</f>
        <v>-8.5132276735500056E-4</v>
      </c>
      <c r="W37" s="6">
        <f>MIN(W9:W36)</f>
        <v>-2.1332276735464006E-4</v>
      </c>
      <c r="Y37" s="6">
        <f>MIN(Y9:Y36)</f>
        <v>-5.7365190219371698E-5</v>
      </c>
      <c r="AA37" s="6">
        <f>MIN(AA9:AA36)</f>
        <v>-1.5322767355385736E-5</v>
      </c>
      <c r="AB37" s="1"/>
    </row>
    <row r="38" spans="8:28" x14ac:dyDescent="0.2">
      <c r="M38" s="6">
        <f>MAX(M9:M36)</f>
        <v>0.20968420320635062</v>
      </c>
      <c r="O38" s="6">
        <f>MAX(O9:O36)</f>
        <v>4.6134203206350755E-2</v>
      </c>
      <c r="Q38" s="6">
        <f>MAX(Q9:Q36)</f>
        <v>1.1988203206350967E-2</v>
      </c>
      <c r="S38" s="6">
        <f>MAX(S9:S36)</f>
        <v>3.0262032063506084E-3</v>
      </c>
      <c r="U38" s="6">
        <f>MAX(U9:U36)</f>
        <v>7.5820320635067162E-4</v>
      </c>
      <c r="W38" s="6">
        <f>MAX(W9:W36)</f>
        <v>1.8920320635107402E-4</v>
      </c>
      <c r="Y38" s="6">
        <f>MAX(Y9:Y36)</f>
        <v>7.6203206351266317E-5</v>
      </c>
      <c r="AA38" s="6">
        <f>MAX(AA9:AA36)</f>
        <v>1.6203206350873245E-5</v>
      </c>
    </row>
    <row r="40" spans="8:28" x14ac:dyDescent="0.2">
      <c r="H40" s="4">
        <v>90</v>
      </c>
      <c r="I40" s="3">
        <f t="shared" ref="I40:I47" si="9">SQRT(H40)</f>
        <v>9.4868329805051381</v>
      </c>
      <c r="J40" s="1">
        <f>M37</f>
        <v>-0.23444232276735555</v>
      </c>
      <c r="K40" s="1">
        <f>M38</f>
        <v>0.20968420320635062</v>
      </c>
    </row>
    <row r="41" spans="8:28" x14ac:dyDescent="0.2">
      <c r="H41" s="5">
        <v>306</v>
      </c>
      <c r="I41" s="3">
        <f t="shared" si="9"/>
        <v>17.4928556845359</v>
      </c>
      <c r="J41" s="1">
        <f>O37</f>
        <v>-5.2136322767355026E-2</v>
      </c>
      <c r="K41" s="1">
        <f>O38</f>
        <v>4.6134203206350755E-2</v>
      </c>
    </row>
    <row r="42" spans="8:28" x14ac:dyDescent="0.2">
      <c r="H42" s="5">
        <v>1122</v>
      </c>
      <c r="I42" s="3">
        <f t="shared" si="9"/>
        <v>33.496268448888451</v>
      </c>
      <c r="J42" s="1">
        <f>Q37</f>
        <v>-1.3477322767355915E-2</v>
      </c>
      <c r="K42" s="1">
        <f>Q38</f>
        <v>1.1988203206350967E-2</v>
      </c>
    </row>
    <row r="43" spans="8:28" x14ac:dyDescent="0.2">
      <c r="H43" s="5">
        <v>4290</v>
      </c>
      <c r="I43" s="3">
        <f t="shared" si="9"/>
        <v>65.498091575251266</v>
      </c>
      <c r="J43" s="1">
        <f>S37</f>
        <v>-3.3983227673548555E-3</v>
      </c>
      <c r="K43" s="1">
        <f>S38</f>
        <v>3.0262032063506084E-3</v>
      </c>
    </row>
    <row r="44" spans="8:28" x14ac:dyDescent="0.2">
      <c r="H44" s="5">
        <v>16770</v>
      </c>
      <c r="I44" s="3">
        <f t="shared" si="9"/>
        <v>129.4990347454374</v>
      </c>
      <c r="J44" s="1">
        <f>U37</f>
        <v>-8.5132276735500056E-4</v>
      </c>
      <c r="K44" s="1">
        <f>U38</f>
        <v>7.5820320635067162E-4</v>
      </c>
    </row>
    <row r="45" spans="8:28" x14ac:dyDescent="0.2">
      <c r="H45" s="5">
        <v>66306</v>
      </c>
      <c r="I45" s="3">
        <f t="shared" si="9"/>
        <v>257.49951456264921</v>
      </c>
      <c r="J45" s="1">
        <f>W37</f>
        <v>-2.1332276735464006E-4</v>
      </c>
      <c r="K45" s="1">
        <f>W38</f>
        <v>1.8920320635107402E-4</v>
      </c>
    </row>
    <row r="46" spans="8:28" x14ac:dyDescent="0.2">
      <c r="H46" s="5">
        <v>263682</v>
      </c>
      <c r="I46" s="3">
        <f t="shared" si="9"/>
        <v>513.49975657248365</v>
      </c>
      <c r="J46" s="1">
        <f>Y37</f>
        <v>-5.7365190219371698E-5</v>
      </c>
      <c r="K46" s="1">
        <f>Y38</f>
        <v>7.6203206351266317E-5</v>
      </c>
    </row>
    <row r="47" spans="8:28" x14ac:dyDescent="0.2">
      <c r="H47" s="5">
        <v>1051650</v>
      </c>
      <c r="I47" s="3">
        <f t="shared" si="9"/>
        <v>1025.4998781082327</v>
      </c>
      <c r="J47" s="1">
        <f>AA37</f>
        <v>-1.5322767355385736E-5</v>
      </c>
      <c r="K47" s="1">
        <f>AA38</f>
        <v>1.6203206350873245E-5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7</xdr:col>
                <xdr:colOff>342900</xdr:colOff>
                <xdr:row>0</xdr:row>
                <xdr:rowOff>95250</xdr:rowOff>
              </from>
              <to>
                <xdr:col>15</xdr:col>
                <xdr:colOff>95250</xdr:colOff>
                <xdr:row>6</xdr:row>
                <xdr:rowOff>0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a_value</vt:lpstr>
    </vt:vector>
  </TitlesOfParts>
  <Company>Physibel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 Standaert</dc:creator>
  <cp:lastModifiedBy>jelle langmans</cp:lastModifiedBy>
  <dcterms:created xsi:type="dcterms:W3CDTF">2009-08-31T14:38:20Z</dcterms:created>
  <dcterms:modified xsi:type="dcterms:W3CDTF">2020-04-14T18:47:59Z</dcterms:modified>
</cp:coreProperties>
</file>